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800" yWindow="6680" windowWidth="16700" windowHeight="16900"/>
  </bookViews>
  <sheets>
    <sheet name="Feuil1" sheetId="1" r:id="rId1"/>
  </sheets>
  <definedNames>
    <definedName name="dap">Feuil1!$D$6:$R$7</definedName>
    <definedName name="dapdist">Feuil1!$D$11:$R$12</definedName>
    <definedName name="dapmax">Feuil1!$D$13:$R$14</definedName>
    <definedName name="dapmin">Feuil1!$D$12:$R$13</definedName>
    <definedName name="dapprox">Feuil1!$D$8:$R$9</definedName>
    <definedName name="dtart">Feuil1!$D$10:$R$11</definedName>
    <definedName name="dtprox">Feuil1!$D$7:$R$8</definedName>
    <definedName name="dtsusart">Feuil1!$D$9:$R$10</definedName>
    <definedName name="largeur">Feuil1!$D$5:$R$6</definedName>
    <definedName name="longueur">Feuil1!$D$4:$R$5</definedName>
    <definedName name="magnum">Feuil1!$D$14:$R$15</definedName>
    <definedName name="uncif">Feuil1!$D$15:$S$15</definedName>
    <definedName name="_xlnm.Print_Area">Feuil1!$B$3:$H$28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26"/>
  <c r="E27"/>
  <c r="E28"/>
  <c r="D28"/>
  <c r="D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</calcChain>
</file>

<file path=xl/sharedStrings.xml><?xml version="1.0" encoding="utf-8"?>
<sst xmlns="http://schemas.openxmlformats.org/spreadsheetml/2006/main" count="11" uniqueCount="7">
  <si>
    <t>Log10(E.h.o)</t>
  </si>
  <si>
    <t>n=29</t>
  </si>
  <si>
    <t>Sidi Bou Knadel</t>
    <phoneticPr fontId="2" type="noConversion"/>
  </si>
  <si>
    <t>Maroc</t>
    <phoneticPr fontId="2" type="noConversion"/>
  </si>
  <si>
    <t>MOC 1961-1-4</t>
    <phoneticPr fontId="2" type="noConversion"/>
  </si>
  <si>
    <t>MOC 1961-1-6</t>
    <phoneticPr fontId="2" type="noConversion"/>
  </si>
  <si>
    <t>MOC 1961-1-5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</si>
</sst>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9"/>
      <color indexed="10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0" fontId="0" fillId="0" borderId="0" xfId="0" applyAlignment="1">
      <alignment horizontal="center" vertical="top"/>
    </xf>
    <xf numFmtId="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9369631918708"/>
          <c:y val="0.0772203319852139"/>
          <c:w val="0.614866217241645"/>
          <c:h val="0.791508402848442"/>
        </c:manualLayout>
      </c:layout>
      <c:lineChart>
        <c:grouping val="standard"/>
        <c:ser>
          <c:idx val="2"/>
          <c:order val="0"/>
          <c:tx>
            <c:strRef>
              <c:f>Feuil1!$C$16</c:f>
              <c:strCache>
                <c:ptCount val="1"/>
                <c:pt idx="0">
                  <c:v>MOC 1961-1-4</c:v>
                </c:pt>
              </c:strCache>
            </c:strRef>
          </c:tx>
          <c:spPr>
            <a:ln w="31750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Feuil1!$C$17:$C$26</c:f>
              <c:numCache>
                <c:formatCode>0.000</c:formatCode>
                <c:ptCount val="10"/>
                <c:pt idx="0">
                  <c:v>0.00566140631577383</c:v>
                </c:pt>
                <c:pt idx="1">
                  <c:v>0.0678333519317979</c:v>
                </c:pt>
                <c:pt idx="2">
                  <c:v>0.0689280909038337</c:v>
                </c:pt>
                <c:pt idx="3">
                  <c:v>0.0434271243346613</c:v>
                </c:pt>
                <c:pt idx="4">
                  <c:v>0.0628917529217878</c:v>
                </c:pt>
                <c:pt idx="5">
                  <c:v>0.0297570668521676</c:v>
                </c:pt>
                <c:pt idx="6">
                  <c:v>0.0507160954863035</c:v>
                </c:pt>
                <c:pt idx="7">
                  <c:v>0.0474752699505636</c:v>
                </c:pt>
                <c:pt idx="8">
                  <c:v>0.0570050637559927</c:v>
                </c:pt>
                <c:pt idx="9">
                  <c:v>0.0651534168885694</c:v>
                </c:pt>
              </c:numCache>
            </c:numRef>
          </c:val>
        </c:ser>
        <c:ser>
          <c:idx val="5"/>
          <c:order val="1"/>
          <c:tx>
            <c:strRef>
              <c:f>Feuil1!$D$16</c:f>
              <c:strCache>
                <c:ptCount val="1"/>
                <c:pt idx="0">
                  <c:v>MOC 1961-1-6</c:v>
                </c:pt>
              </c:strCache>
            </c:strRef>
          </c:tx>
          <c:spPr>
            <a:ln w="25400" cap="rnd" cmpd="sng" algn="ctr">
              <a:solidFill>
                <a:srgbClr val="00FF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Feuil1!$D$17:$D$26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0.0388696559964814</c:v>
                </c:pt>
                <c:pt idx="2">
                  <c:v>0.0511993239434019</c:v>
                </c:pt>
                <c:pt idx="3">
                  <c:v>0.0615253464274574</c:v>
                </c:pt>
                <c:pt idx="4">
                  <c:v>0.0766800374074212</c:v>
                </c:pt>
                <c:pt idx="5">
                  <c:v>0.0451774257196613</c:v>
                </c:pt>
                <c:pt idx="6">
                  <c:v>0.0576808756191256</c:v>
                </c:pt>
                <c:pt idx="7">
                  <c:v>0.0474752699505636</c:v>
                </c:pt>
                <c:pt idx="8">
                  <c:v>0.0490361340847174</c:v>
                </c:pt>
                <c:pt idx="9">
                  <c:v>0.0651534168885694</c:v>
                </c:pt>
              </c:numCache>
            </c:numRef>
          </c:val>
        </c:ser>
        <c:ser>
          <c:idx val="0"/>
          <c:order val="2"/>
          <c:tx>
            <c:strRef>
              <c:f>Feuil1!$E$16</c:f>
              <c:strCache>
                <c:ptCount val="1"/>
                <c:pt idx="0">
                  <c:v>MOC 1961-1-5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Feuil1!$E$17:$E$26</c:f>
              <c:numCache>
                <c:formatCode>0.000</c:formatCode>
                <c:ptCount val="10"/>
                <c:pt idx="0">
                  <c:v>0.0117355540279669</c:v>
                </c:pt>
                <c:pt idx="1">
                  <c:v>0.189255514817261</c:v>
                </c:pt>
                <c:pt idx="2">
                  <c:v>0.162349776066069</c:v>
                </c:pt>
                <c:pt idx="3">
                  <c:v>0.0956051359997327</c:v>
                </c:pt>
                <c:pt idx="4">
                  <c:v>0.0834134200663896</c:v>
                </c:pt>
                <c:pt idx="5">
                  <c:v>0.110678974476094</c:v>
                </c:pt>
                <c:pt idx="6">
                  <c:v>0.119236158466274</c:v>
                </c:pt>
                <c:pt idx="7">
                  <c:v>0.120025937099175</c:v>
                </c:pt>
                <c:pt idx="8">
                  <c:v>0.109034063760003</c:v>
                </c:pt>
                <c:pt idx="9">
                  <c:v>0.0999155231477815</c:v>
                </c:pt>
              </c:numCache>
            </c:numRef>
          </c:val>
        </c:ser>
        <c:marker val="1"/>
        <c:axId val="345756520"/>
        <c:axId val="301894376"/>
      </c:lineChart>
      <c:catAx>
        <c:axId val="3457565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01894376"/>
        <c:crosses val="autoZero"/>
        <c:auto val="1"/>
        <c:lblAlgn val="ctr"/>
        <c:lblOffset val="100"/>
        <c:tickLblSkip val="1"/>
        <c:tickMarkSkip val="1"/>
      </c:catAx>
      <c:valAx>
        <c:axId val="301894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4575652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677408165389"/>
          <c:y val="0.162163074210318"/>
          <c:w val="0.197732966746925"/>
          <c:h val="0.4811604292706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29</xdr:row>
      <xdr:rowOff>25400</xdr:rowOff>
    </xdr:from>
    <xdr:to>
      <xdr:col>8</xdr:col>
      <xdr:colOff>101600</xdr:colOff>
      <xdr:row>49</xdr:row>
      <xdr:rowOff>12700</xdr:rowOff>
    </xdr:to>
    <xdr:graphicFrame macro="">
      <xdr:nvGraphicFramePr>
        <xdr:cNvPr id="10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8"/>
  <sheetViews>
    <sheetView tabSelected="1" workbookViewId="0">
      <selection activeCell="G1" sqref="G1:J19"/>
    </sheetView>
  </sheetViews>
  <sheetFormatPr baseColWidth="10" defaultColWidth="10.83203125" defaultRowHeight="13"/>
  <cols>
    <col min="3" max="5" width="12.5" bestFit="1" customWidth="1"/>
    <col min="8" max="8" width="13.6640625" customWidth="1"/>
    <col min="9" max="9" width="12" customWidth="1"/>
    <col min="10" max="11" width="12.6640625" customWidth="1"/>
    <col min="12" max="12" width="13" customWidth="1"/>
  </cols>
  <sheetData>
    <row r="1" spans="1:14">
      <c r="C1" t="s">
        <v>3</v>
      </c>
      <c r="D1" t="s">
        <v>3</v>
      </c>
      <c r="E1" t="s">
        <v>3</v>
      </c>
      <c r="G1" s="11"/>
    </row>
    <row r="2" spans="1:14" s="7" customFormat="1">
      <c r="C2" s="7" t="s">
        <v>2</v>
      </c>
      <c r="D2" s="7" t="s">
        <v>2</v>
      </c>
      <c r="E2" s="7" t="s">
        <v>2</v>
      </c>
      <c r="G2" s="9"/>
      <c r="L2" s="9"/>
      <c r="M2" s="9"/>
      <c r="N2" s="9"/>
    </row>
    <row r="3" spans="1:14" s="9" customFormat="1">
      <c r="A3" s="8" t="s">
        <v>1</v>
      </c>
      <c r="C3" s="12" t="s">
        <v>4</v>
      </c>
      <c r="D3" s="12" t="s">
        <v>5</v>
      </c>
      <c r="E3" s="12" t="s">
        <v>6</v>
      </c>
      <c r="H3" s="12"/>
      <c r="I3" s="12"/>
      <c r="J3" s="12"/>
    </row>
    <row r="4" spans="1:14">
      <c r="A4" s="4">
        <v>210.2413793103448</v>
      </c>
      <c r="B4">
        <v>1</v>
      </c>
      <c r="C4">
        <v>213</v>
      </c>
      <c r="D4">
        <v>215</v>
      </c>
      <c r="E4" s="10">
        <v>216</v>
      </c>
      <c r="G4" s="13"/>
      <c r="H4" s="10"/>
      <c r="I4" s="10"/>
      <c r="J4" s="10"/>
    </row>
    <row r="5" spans="1:14">
      <c r="A5" s="4">
        <v>26.517241379310338</v>
      </c>
      <c r="B5">
        <v>3</v>
      </c>
      <c r="C5">
        <v>31</v>
      </c>
      <c r="D5">
        <v>29</v>
      </c>
      <c r="E5" s="10">
        <v>41</v>
      </c>
      <c r="G5" s="13"/>
      <c r="H5" s="10"/>
      <c r="I5" s="10"/>
      <c r="J5" s="10"/>
    </row>
    <row r="6" spans="1:14">
      <c r="A6" s="4">
        <v>21.331034482758625</v>
      </c>
      <c r="B6">
        <v>4</v>
      </c>
      <c r="C6">
        <v>25</v>
      </c>
      <c r="D6">
        <v>24</v>
      </c>
      <c r="E6" s="10">
        <v>31</v>
      </c>
      <c r="G6" s="13"/>
      <c r="H6" s="10"/>
      <c r="I6" s="14"/>
      <c r="J6" s="10"/>
    </row>
    <row r="7" spans="1:14">
      <c r="A7" s="4">
        <v>42.527586206896544</v>
      </c>
      <c r="B7">
        <v>5</v>
      </c>
      <c r="C7">
        <v>47</v>
      </c>
      <c r="D7">
        <v>49</v>
      </c>
      <c r="E7" s="10">
        <v>53</v>
      </c>
      <c r="G7" s="13"/>
      <c r="H7" s="10"/>
      <c r="I7" s="10"/>
      <c r="J7" s="10"/>
    </row>
    <row r="8" spans="1:14">
      <c r="A8" s="4">
        <v>26.820689655172409</v>
      </c>
      <c r="B8">
        <v>6</v>
      </c>
      <c r="C8">
        <v>31</v>
      </c>
      <c r="D8">
        <v>32</v>
      </c>
      <c r="E8" s="10">
        <v>32.5</v>
      </c>
      <c r="G8" s="13"/>
      <c r="H8" s="14"/>
      <c r="I8" s="10"/>
      <c r="J8" s="10"/>
    </row>
    <row r="9" spans="1:14">
      <c r="A9" s="4">
        <v>38.751724137931028</v>
      </c>
      <c r="B9">
        <v>10</v>
      </c>
      <c r="C9">
        <v>41.5</v>
      </c>
      <c r="D9">
        <v>43</v>
      </c>
      <c r="E9" s="10">
        <v>50</v>
      </c>
      <c r="G9" s="13"/>
      <c r="H9" s="14"/>
      <c r="I9" s="10"/>
      <c r="J9" s="10"/>
    </row>
    <row r="10" spans="1:14">
      <c r="A10" s="4">
        <v>38.527586206896551</v>
      </c>
      <c r="B10">
        <v>11</v>
      </c>
      <c r="C10">
        <v>43.3</v>
      </c>
      <c r="D10">
        <v>44</v>
      </c>
      <c r="E10" s="10">
        <v>50.7</v>
      </c>
      <c r="G10" s="13"/>
      <c r="H10" s="14"/>
      <c r="I10" s="10"/>
      <c r="J10" s="10"/>
    </row>
    <row r="11" spans="1:14">
      <c r="A11" s="4">
        <v>29.582758620689649</v>
      </c>
      <c r="B11">
        <v>12</v>
      </c>
      <c r="C11">
        <v>33</v>
      </c>
      <c r="D11">
        <v>33</v>
      </c>
      <c r="E11" s="10">
        <v>39</v>
      </c>
      <c r="G11" s="13"/>
      <c r="H11" s="14"/>
      <c r="I11" s="10"/>
      <c r="J11" s="10"/>
    </row>
    <row r="12" spans="1:14">
      <c r="A12" s="4">
        <v>24.11724137931035</v>
      </c>
      <c r="B12">
        <v>13</v>
      </c>
      <c r="C12">
        <v>27.5</v>
      </c>
      <c r="D12">
        <v>27</v>
      </c>
      <c r="E12" s="10">
        <v>31</v>
      </c>
      <c r="G12" s="13"/>
      <c r="H12" s="10"/>
      <c r="I12" s="10"/>
      <c r="J12" s="10"/>
    </row>
    <row r="13" spans="1:14">
      <c r="A13" s="4">
        <v>25.820689655172409</v>
      </c>
      <c r="B13">
        <v>14</v>
      </c>
      <c r="C13">
        <v>30</v>
      </c>
      <c r="D13">
        <v>30</v>
      </c>
      <c r="E13" s="10">
        <v>32.5</v>
      </c>
      <c r="G13" s="13"/>
      <c r="H13" s="10"/>
      <c r="I13" s="10"/>
      <c r="J13" s="10"/>
      <c r="L13" s="3"/>
    </row>
    <row r="14" spans="1:14">
      <c r="A14" s="4">
        <v>33.948275862068975</v>
      </c>
      <c r="B14">
        <v>7</v>
      </c>
      <c r="D14">
        <v>40</v>
      </c>
      <c r="E14" s="10">
        <v>42</v>
      </c>
      <c r="G14" s="13"/>
      <c r="H14" s="10"/>
      <c r="I14" s="10"/>
      <c r="J14" s="10"/>
    </row>
    <row r="15" spans="1:14">
      <c r="A15" s="4">
        <v>12.372413793103451</v>
      </c>
      <c r="B15">
        <v>8</v>
      </c>
      <c r="D15">
        <v>15.5</v>
      </c>
      <c r="E15" s="10">
        <v>15</v>
      </c>
      <c r="G15" s="13"/>
      <c r="H15" s="10"/>
      <c r="I15" s="10"/>
      <c r="J15" s="10"/>
    </row>
    <row r="16" spans="1:14">
      <c r="A16" s="5" t="s">
        <v>0</v>
      </c>
      <c r="C16" s="1" t="str">
        <f t="shared" ref="C16:D16" si="0">C3</f>
        <v>MOC 1961-1-4</v>
      </c>
      <c r="D16" s="1" t="str">
        <f t="shared" si="0"/>
        <v>MOC 1961-1-6</v>
      </c>
      <c r="E16" s="1" t="str">
        <f t="shared" ref="E16" si="1">E3</f>
        <v>MOC 1961-1-5</v>
      </c>
      <c r="F16" s="1"/>
      <c r="G16" s="13"/>
      <c r="H16" s="10"/>
      <c r="I16" s="10"/>
      <c r="J16" s="10"/>
      <c r="K16" s="1"/>
      <c r="L16" s="1"/>
      <c r="M16" s="1"/>
      <c r="N16" s="1"/>
    </row>
    <row r="17" spans="1:17">
      <c r="A17" s="6">
        <v>2.3227181971229638</v>
      </c>
      <c r="B17">
        <v>1</v>
      </c>
      <c r="C17" s="2">
        <f t="shared" ref="C17:D19" si="2">LOG10(C4)-$A17</f>
        <v>5.6614063157738315E-3</v>
      </c>
      <c r="D17" s="2">
        <f t="shared" si="2"/>
        <v>9.7202627926415985E-3</v>
      </c>
      <c r="E17" s="2">
        <f t="shared" ref="E17" si="3">LOG10(E4)-$A17</f>
        <v>1.1735554027966888E-2</v>
      </c>
      <c r="F17" s="2"/>
      <c r="G17" s="13"/>
      <c r="H17" s="10"/>
      <c r="I17" s="14"/>
      <c r="J17" s="10"/>
      <c r="K17" s="2"/>
      <c r="L17" s="2"/>
      <c r="M17" s="2"/>
      <c r="N17" s="2"/>
      <c r="O17" s="2"/>
      <c r="P17" s="2"/>
      <c r="Q17" s="2"/>
    </row>
    <row r="18" spans="1:17">
      <c r="A18" s="6">
        <v>1.4235283419024747</v>
      </c>
      <c r="B18">
        <v>3</v>
      </c>
      <c r="C18" s="2">
        <f t="shared" ref="C18" si="4">LOG10(C5)-$A18</f>
        <v>6.7833351931797958E-2</v>
      </c>
      <c r="D18" s="2">
        <f t="shared" si="2"/>
        <v>3.88696559964814E-2</v>
      </c>
      <c r="E18" s="2">
        <f t="shared" ref="E18" si="5">LOG10(E5)-$A18</f>
        <v>0.18925551481726077</v>
      </c>
      <c r="F18" s="2"/>
      <c r="G18" s="13"/>
      <c r="H18" s="10"/>
      <c r="I18" s="14"/>
      <c r="J18" s="10"/>
      <c r="K18" s="2"/>
      <c r="L18" s="2"/>
      <c r="M18" s="2"/>
      <c r="N18" s="2"/>
      <c r="O18" s="2"/>
      <c r="P18" s="2"/>
      <c r="Q18" s="2"/>
    </row>
    <row r="19" spans="1:17">
      <c r="A19" s="6">
        <v>1.329011917768204</v>
      </c>
      <c r="B19">
        <v>4</v>
      </c>
      <c r="C19" s="2">
        <f t="shared" ref="C19" si="6">LOG10(C6)-$A19</f>
        <v>6.8928090903833672E-2</v>
      </c>
      <c r="D19" s="2">
        <f t="shared" si="2"/>
        <v>5.1199323943401875E-2</v>
      </c>
      <c r="E19" s="2">
        <f t="shared" ref="E19" si="7">LOG10(E6)-$A19</f>
        <v>0.1623497760660686</v>
      </c>
      <c r="F19" s="2"/>
      <c r="G19" s="13"/>
      <c r="H19" s="10"/>
      <c r="I19" s="10"/>
      <c r="J19" s="10"/>
      <c r="K19" s="2"/>
      <c r="L19" s="2"/>
      <c r="M19" s="2"/>
      <c r="N19" s="2"/>
      <c r="O19" s="2"/>
      <c r="P19" s="2"/>
      <c r="Q19" s="2"/>
    </row>
    <row r="20" spans="1:17">
      <c r="A20" s="6">
        <v>1.6286707336010562</v>
      </c>
      <c r="B20">
        <v>5</v>
      </c>
      <c r="C20" s="2">
        <f t="shared" ref="C20:D23" si="8">LOG10(C7)-$A20</f>
        <v>4.3427124334661338E-2</v>
      </c>
      <c r="D20" s="2">
        <f t="shared" si="8"/>
        <v>6.1525346427457439E-2</v>
      </c>
      <c r="E20" s="2">
        <f t="shared" ref="E20" si="9">LOG10(E7)-$A20</f>
        <v>9.5605135999732749E-2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>
      <c r="A21" s="6">
        <v>1.4284699409124848</v>
      </c>
      <c r="B21">
        <v>6</v>
      </c>
      <c r="C21" s="2">
        <f t="shared" ref="C21" si="10">LOG10(C8)-$A21</f>
        <v>6.2891752921787836E-2</v>
      </c>
      <c r="D21" s="2">
        <f t="shared" si="8"/>
        <v>7.6680037407421242E-2</v>
      </c>
      <c r="E21" s="2">
        <f t="shared" ref="E21" si="11">LOG10(E8)-$A21</f>
        <v>8.3413420066389632E-2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>
      <c r="A22" s="6">
        <v>1.5882910298599251</v>
      </c>
      <c r="B22">
        <v>10</v>
      </c>
      <c r="C22" s="2">
        <f t="shared" ref="C22" si="12">LOG10(C9)-$A22</f>
        <v>2.9757066852167613E-2</v>
      </c>
      <c r="D22" s="2">
        <f t="shared" si="8"/>
        <v>4.5177425719661324E-2</v>
      </c>
      <c r="E22" s="2">
        <f t="shared" ref="E22" si="13">LOG10(E9)-$A22</f>
        <v>0.11067897447609365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 s="6">
        <v>1.5857718008670618</v>
      </c>
      <c r="B23">
        <v>11</v>
      </c>
      <c r="C23" s="2">
        <f t="shared" ref="C23" si="14">LOG10(C10)-$A23</f>
        <v>5.0716095486303514E-2</v>
      </c>
      <c r="D23" s="2">
        <f t="shared" si="8"/>
        <v>5.7680875619125604E-2</v>
      </c>
      <c r="E23" s="2">
        <f t="shared" ref="E23" si="15">LOG10(E10)-$A23</f>
        <v>0.11923615846627422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6">
        <v>1.4710386699273239</v>
      </c>
      <c r="B24">
        <v>12</v>
      </c>
      <c r="C24" s="2">
        <f t="shared" ref="C24:D27" si="16">LOG10(C11)-$A24</f>
        <v>4.7475269950563614E-2</v>
      </c>
      <c r="D24" s="2">
        <f t="shared" si="16"/>
        <v>4.7475269950563614E-2</v>
      </c>
      <c r="E24" s="2">
        <f t="shared" ref="E24" si="17">LOG10(E11)-$A24</f>
        <v>0.1200259370991752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6">
        <v>1.38232763007427</v>
      </c>
      <c r="B25">
        <v>13</v>
      </c>
      <c r="C25" s="2">
        <f t="shared" ref="C25" si="18">LOG10(C12)-$A25</f>
        <v>5.700506375599268E-2</v>
      </c>
      <c r="D25" s="2">
        <f t="shared" si="16"/>
        <v>4.9036134084717409E-2</v>
      </c>
      <c r="E25" s="2">
        <f t="shared" ref="E25" si="19">LOG10(E12)-$A25</f>
        <v>0.10903406376000269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6">
        <v>1.4119678378310929</v>
      </c>
      <c r="B26">
        <v>14</v>
      </c>
      <c r="C26" s="2">
        <f t="shared" ref="C26" si="20">LOG10(C13)-$A26</f>
        <v>6.515341688856946E-2</v>
      </c>
      <c r="D26" s="2">
        <f t="shared" si="16"/>
        <v>6.515341688856946E-2</v>
      </c>
      <c r="E26" s="2">
        <f t="shared" ref="E26" si="21">LOG10(E13)-$A26</f>
        <v>9.9915523147781515E-2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6">
        <v>1.5308177225751811</v>
      </c>
      <c r="B27">
        <v>7</v>
      </c>
      <c r="C27" s="2"/>
      <c r="D27" s="2">
        <f t="shared" si="16"/>
        <v>7.1242268752781168E-2</v>
      </c>
      <c r="E27" s="2">
        <f t="shared" ref="E27" si="22">LOG10(E14)-$A27</f>
        <v>9.243156782271944E-2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6">
        <v>1.0924544364730981</v>
      </c>
      <c r="B28">
        <v>8</v>
      </c>
      <c r="C28" s="2"/>
      <c r="D28" s="2">
        <f>LOG10(D15)-$A28</f>
        <v>9.7877261697193241E-2</v>
      </c>
      <c r="E28" s="2">
        <f>LOG10(E15)-$A28</f>
        <v>8.3636822582583203E-2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sheetCalcPr fullCalcOnLoad="1"/>
  <phoneticPr fontId="2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1999-08-05T13:55:05Z</dcterms:created>
  <dcterms:modified xsi:type="dcterms:W3CDTF">2020-03-13T12:30:32Z</dcterms:modified>
</cp:coreProperties>
</file>